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defaultThemeVersion="124226"/>
  <mc:AlternateContent xmlns:mc="http://schemas.openxmlformats.org/markup-compatibility/2006">
    <mc:Choice Requires="x15">
      <x15ac:absPath xmlns:x15ac="http://schemas.microsoft.com/office/spreadsheetml/2010/11/ac" url="Z:\IMDEA - Energia\Documentos IMDEA\Patronatos_2024\26Nov24\Doc_DEF\"/>
    </mc:Choice>
  </mc:AlternateContent>
  <xr:revisionPtr revIDLastSave="0" documentId="13_ncr:1_{201A56A3-52C1-4DDF-A162-3B89920775E9}" xr6:coauthVersionLast="36" xr6:coauthVersionMax="36" xr10:uidLastSave="{00000000-0000-0000-0000-000000000000}"/>
  <bookViews>
    <workbookView xWindow="0" yWindow="0" windowWidth="23040" windowHeight="10380" activeTab="1" xr2:uid="{00000000-000D-0000-FFFF-FFFF00000000}"/>
  </bookViews>
  <sheets>
    <sheet name="Portada" sheetId="7" r:id="rId1"/>
    <sheet name="1 Actividades nº1" sheetId="9" r:id="rId2"/>
    <sheet name="2 RecursosEco a Emplear" sheetId="5" r:id="rId3"/>
    <sheet name="3 RecursosEco a Obtener" sheetId="6" r:id="rId4"/>
  </sheets>
  <definedNames>
    <definedName name="_xlnm.Print_Area" localSheetId="1">'1 Actividades nº1'!$A:$F</definedName>
    <definedName name="_xlnm.Print_Area" localSheetId="2">'2 RecursosEco a Emplear'!$A$1:$H$24</definedName>
  </definedNames>
  <calcPr calcId="191029"/>
</workbook>
</file>

<file path=xl/calcChain.xml><?xml version="1.0" encoding="utf-8"?>
<calcChain xmlns="http://schemas.openxmlformats.org/spreadsheetml/2006/main">
  <c r="D9" i="6" l="1"/>
  <c r="D19" i="6" l="1"/>
  <c r="D12" i="6"/>
  <c r="G23" i="5"/>
  <c r="E23" i="5"/>
  <c r="D23" i="5"/>
  <c r="C23" i="5"/>
  <c r="B23" i="5"/>
  <c r="F23" i="5" s="1"/>
  <c r="H23" i="5" s="1"/>
  <c r="F22" i="5"/>
  <c r="H22" i="5" s="1"/>
  <c r="F21" i="5"/>
  <c r="H21" i="5" s="1"/>
  <c r="F20" i="5"/>
  <c r="H20" i="5" s="1"/>
  <c r="E19" i="5"/>
  <c r="E24" i="5" s="1"/>
  <c r="D19" i="5"/>
  <c r="D24" i="5" s="1"/>
  <c r="C19" i="5"/>
  <c r="C24" i="5" s="1"/>
  <c r="H18" i="5"/>
  <c r="F18" i="5"/>
  <c r="F17" i="5"/>
  <c r="H17" i="5" s="1"/>
  <c r="H16" i="5"/>
  <c r="F16" i="5"/>
  <c r="H15" i="5"/>
  <c r="F15" i="5"/>
  <c r="H14" i="5"/>
  <c r="F14" i="5"/>
  <c r="F13" i="5"/>
  <c r="H13" i="5" s="1"/>
  <c r="H12" i="5"/>
  <c r="F12" i="5"/>
  <c r="F11" i="5"/>
  <c r="H11" i="5" s="1"/>
  <c r="F10" i="5"/>
  <c r="H10" i="5" s="1"/>
  <c r="F9" i="5"/>
  <c r="H9" i="5" s="1"/>
  <c r="H8" i="5"/>
  <c r="F8" i="5"/>
  <c r="H7" i="5"/>
  <c r="F7" i="5"/>
  <c r="H6" i="5"/>
  <c r="F6" i="5"/>
  <c r="F5" i="5"/>
  <c r="H5" i="5" s="1"/>
  <c r="H4" i="5"/>
  <c r="G4" i="5"/>
  <c r="G19" i="5" s="1"/>
  <c r="G24" i="5" s="1"/>
  <c r="F4" i="5"/>
  <c r="B4" i="5"/>
  <c r="B19" i="5" s="1"/>
  <c r="F19" i="5" l="1"/>
  <c r="H19" i="5" s="1"/>
  <c r="B24" i="5"/>
  <c r="F24" i="5" s="1"/>
  <c r="H24" i="5" s="1"/>
</calcChain>
</file>

<file path=xl/sharedStrings.xml><?xml version="1.0" encoding="utf-8"?>
<sst xmlns="http://schemas.openxmlformats.org/spreadsheetml/2006/main" count="96" uniqueCount="92">
  <si>
    <r>
      <rPr>
        <b/>
        <sz val="10"/>
        <rFont val="Tahoma"/>
        <family val="2"/>
      </rPr>
      <t>1.- ACTIVIDADES DE LA ENTIDAD</t>
    </r>
  </si>
  <si>
    <r>
      <rPr>
        <b/>
        <sz val="10"/>
        <rFont val="Tahoma"/>
        <family val="2"/>
      </rPr>
      <t>A) Identificación.</t>
    </r>
  </si>
  <si>
    <r>
      <rPr>
        <sz val="10"/>
        <rFont val="Tahoma"/>
        <family val="2"/>
      </rPr>
      <t>Denominación de la actividad</t>
    </r>
  </si>
  <si>
    <r>
      <rPr>
        <sz val="10"/>
        <rFont val="Tahoma"/>
        <family val="2"/>
      </rPr>
      <t>Tipo de actividad*</t>
    </r>
  </si>
  <si>
    <r>
      <rPr>
        <sz val="10"/>
        <rFont val="Tahoma"/>
        <family val="2"/>
      </rPr>
      <t>Lugar de desarrollo de la actividad</t>
    </r>
  </si>
  <si>
    <r>
      <rPr>
        <b/>
        <sz val="10"/>
        <rFont val="Tahoma"/>
        <family val="2"/>
      </rPr>
      <t>Tipo</t>
    </r>
  </si>
  <si>
    <r>
      <rPr>
        <b/>
        <sz val="10"/>
        <rFont val="Tahoma"/>
        <family val="2"/>
      </rPr>
      <t>Número</t>
    </r>
  </si>
  <si>
    <r>
      <rPr>
        <b/>
        <sz val="10"/>
        <rFont val="Tahoma"/>
        <family val="2"/>
      </rPr>
      <t>Nº horas/año</t>
    </r>
  </si>
  <si>
    <r>
      <rPr>
        <sz val="10"/>
        <rFont val="Tahoma"/>
        <family val="2"/>
      </rPr>
      <t>Previsto</t>
    </r>
  </si>
  <si>
    <r>
      <rPr>
        <sz val="10"/>
        <rFont val="Tahoma"/>
        <family val="2"/>
      </rPr>
      <t>Personal asalariado</t>
    </r>
  </si>
  <si>
    <r>
      <rPr>
        <sz val="10"/>
        <rFont val="Tahoma"/>
        <family val="2"/>
      </rPr>
      <t>Personal con
contrato de servicios</t>
    </r>
  </si>
  <si>
    <r>
      <rPr>
        <sz val="10"/>
        <rFont val="Tahoma"/>
        <family val="2"/>
      </rPr>
      <t>Personal voluntario</t>
    </r>
  </si>
  <si>
    <t>ACTIVIDAD 1</t>
  </si>
  <si>
    <t>Identificación de la actividad por sectores</t>
  </si>
  <si>
    <t>Personas físicas</t>
  </si>
  <si>
    <t>Personas jurídicas</t>
  </si>
  <si>
    <t>Cuantificación</t>
  </si>
  <si>
    <t>Indicador</t>
  </si>
  <si>
    <t>Gastos/Inversiones</t>
  </si>
  <si>
    <t>b) Ayudas no monetarias</t>
  </si>
  <si>
    <t>Gastos de personal</t>
  </si>
  <si>
    <t xml:space="preserve">Gastos por ayudas y otros </t>
  </si>
  <si>
    <t>a) Ayudas monetarias</t>
  </si>
  <si>
    <t>Aprovisionamientos</t>
  </si>
  <si>
    <t xml:space="preserve">Amortización del Inmovilizado </t>
  </si>
  <si>
    <t>Gastos financieros</t>
  </si>
  <si>
    <t>Actividad 1</t>
  </si>
  <si>
    <t>Actividad 2</t>
  </si>
  <si>
    <t>Actividad 3</t>
  </si>
  <si>
    <t>Actividad 4</t>
  </si>
  <si>
    <t>Total Actividades</t>
  </si>
  <si>
    <t>No imputados a las actividades</t>
  </si>
  <si>
    <t>TOTAL</t>
  </si>
  <si>
    <t>OTROS RECURSOS</t>
  </si>
  <si>
    <t>Importe total</t>
  </si>
  <si>
    <r>
      <rPr>
        <b/>
        <sz val="10"/>
        <rFont val="Tahoma"/>
        <family val="2"/>
      </rPr>
      <t>3.1) Previsión de ingresos a obtener por la entidad</t>
    </r>
  </si>
  <si>
    <r>
      <rPr>
        <b/>
        <sz val="10"/>
        <rFont val="Tahoma"/>
        <family val="2"/>
      </rPr>
      <t>INGRESOS</t>
    </r>
  </si>
  <si>
    <r>
      <rPr>
        <sz val="10"/>
        <rFont val="Tahoma"/>
        <family val="2"/>
      </rPr>
      <t>Rentas y otros ingresos derivados del patrimonio</t>
    </r>
  </si>
  <si>
    <r>
      <rPr>
        <sz val="10"/>
        <rFont val="Tahoma"/>
        <family val="2"/>
      </rPr>
      <t>Ventas y prestaciones de servicios de las actividades propias</t>
    </r>
  </si>
  <si>
    <r>
      <rPr>
        <sz val="10"/>
        <rFont val="Tahoma"/>
        <family val="2"/>
      </rPr>
      <t>Ingresos ordinarios de las actividades mercantiles</t>
    </r>
  </si>
  <si>
    <r>
      <rPr>
        <sz val="10"/>
        <rFont val="Tahoma"/>
        <family val="2"/>
      </rPr>
      <t>Subvenciones del sector público</t>
    </r>
  </si>
  <si>
    <r>
      <rPr>
        <sz val="10"/>
        <rFont val="Tahoma"/>
        <family val="2"/>
      </rPr>
      <t>Aportaciones privadas</t>
    </r>
  </si>
  <si>
    <r>
      <rPr>
        <sz val="10"/>
        <rFont val="Tahoma"/>
        <family val="2"/>
      </rPr>
      <t>Otros tipos de ingresos</t>
    </r>
  </si>
  <si>
    <r>
      <rPr>
        <b/>
        <sz val="10"/>
        <rFont val="Tahoma"/>
        <family val="2"/>
      </rPr>
      <t>TOTAL INGRESOS PREVISTOS</t>
    </r>
  </si>
  <si>
    <r>
      <rPr>
        <b/>
        <sz val="10"/>
        <rFont val="Tahoma"/>
        <family val="2"/>
      </rPr>
      <t>3.2) Previsión de otros recursos económicos a obtener por la entidad</t>
    </r>
  </si>
  <si>
    <r>
      <rPr>
        <sz val="10"/>
        <rFont val="Tahoma"/>
        <family val="2"/>
      </rPr>
      <t>Deudas contraídas</t>
    </r>
  </si>
  <si>
    <r>
      <rPr>
        <sz val="10"/>
        <rFont val="Tahoma"/>
        <family val="2"/>
      </rPr>
      <t>Otras obligaciones financieras asumidas</t>
    </r>
  </si>
  <si>
    <r>
      <rPr>
        <b/>
        <sz val="10"/>
        <rFont val="Tahoma"/>
        <family val="2"/>
      </rPr>
      <t>TOTAL OTROS RECURSOS PREVISTOS</t>
    </r>
  </si>
  <si>
    <t xml:space="preserve">PLAN DE ACTUACIÓN </t>
  </si>
  <si>
    <t>Diferencias de cambio</t>
  </si>
  <si>
    <t>Impuestos sobre beneficios</t>
  </si>
  <si>
    <t xml:space="preserve"> Subtotal gastos </t>
  </si>
  <si>
    <t>Adquisiciones Bienes Patrimonio Histórico</t>
  </si>
  <si>
    <t xml:space="preserve">Cancelación deuda no comercial </t>
  </si>
  <si>
    <t>Subtotal inversiones</t>
  </si>
  <si>
    <t>TOTAL RECURSOS EMPLEADOS</t>
  </si>
  <si>
    <t xml:space="preserve">Variación de existencias </t>
  </si>
  <si>
    <t>c) Gastos por colaboraciones y órganos de gob.</t>
  </si>
  <si>
    <t xml:space="preserve">Deterioro y rdo. por enajenación de inmovilizado </t>
  </si>
  <si>
    <t>Variac. de valor razonable en instrumentos fros.</t>
  </si>
  <si>
    <t>Deterioro y rdo. por enajenac. de instrum. fros.</t>
  </si>
  <si>
    <t>Adquisiciones de Inmovilizado (excepto Patr. Hco.)</t>
  </si>
  <si>
    <t xml:space="preserve">Otros gastos de la actividad </t>
  </si>
  <si>
    <t>I+D relacionada con la energía.</t>
  </si>
  <si>
    <t>Actividad propia</t>
  </si>
  <si>
    <t>Sector energético</t>
  </si>
  <si>
    <t>Avenida Ramón de la Sagra nº3, Parque Tecnológico de Móstoles, 28935 Móstoles - Madrid</t>
  </si>
  <si>
    <t>Objetivo</t>
  </si>
  <si>
    <t xml:space="preserve">Conseguir ayudas de ámbito regional para el desarrollo de proyectos I+D </t>
  </si>
  <si>
    <t xml:space="preserve">Conseguir ayudas de ámbito nacional para el desarrollo de proyectos I+D </t>
  </si>
  <si>
    <t xml:space="preserve">Conseguir ayudas de ámbito internacional para el desarrollo de proyectos I+D </t>
  </si>
  <si>
    <t>Establecer colaboraciones con empresas para el desarrollo de proyectos I+D</t>
  </si>
  <si>
    <t>Conseguir financiación para cubrir la contratación de personal</t>
  </si>
  <si>
    <t>FUNDACIÓN IMDEA ENERGÍA</t>
  </si>
  <si>
    <t>N.I.F. G84912716</t>
  </si>
  <si>
    <t>Nº de ayudas activas para financiar la contratación de personal</t>
  </si>
  <si>
    <t>Nº de proyectos I+D activos financiados por la administración regional</t>
  </si>
  <si>
    <t>Nº de proyectos I+D activos financiados por la administración nacional</t>
  </si>
  <si>
    <t>Nº de proyectos I+D activos financiados por la Unión Europeo u otros organismos internacionales</t>
  </si>
  <si>
    <t>Nº contratos I+D activos firmados con empresas</t>
  </si>
  <si>
    <t>Tipo</t>
  </si>
  <si>
    <t>Ejercicio 2025</t>
  </si>
  <si>
    <t>B) Recursos humanos empleados en la actividad.</t>
  </si>
  <si>
    <t xml:space="preserve">2.- PREVISIÓN DE RECURSOS ECONOMICOS A EMPLEAR POR LA ENTIDAD </t>
  </si>
  <si>
    <t>3. PREVISIÓN DE RECURSOS ECONOMICOS A OBTENER POR LA ENTIDAD</t>
  </si>
  <si>
    <t xml:space="preserve">Durante la anualidad 2025, están previstas adecuaciones en los espacios de trabajo del edificio de la Fundación y se continuará con la realización de mejoras y tareas de conservación y mantenimiento de las instalaciones existentes y con la adquisición de equipamiento científico con cargo a la financiación obtenida en el marco de la ayudas a la I+D y de los  contratos de I+D con empresas. Asimismo, en el 2025 se acometerán las obras de acondicionamiento de la parcela de 5.320 m2, colindante al edificio de la Fundación y cedida por el Ayuntamiento de Móstoles para albergar las instalaciones científicas de los proyectos de I+D GREENH2-CM, financiado por los Planes Complementarios de I+D+I con las comunidades autónomas, por la Comunidad de Madrid, el Estado a través del Plan de Recuperación, Transformación y Resiliencia y la Unión Europea a través de los fondos NextGenerationEU, y SUN-to-LIQUID II financiado por el programa marco de investigación e innovación de la Unión Europea Horizonte Europa bajo el acuerdo de subvención Nº 101122206. 
Durante el año 2025 el Instituto continuará trabajando por la internacionalización y el reconocimiento de sus actividades de investigación, por el incremento de la financiación externa y por estrechar las colaboraciones con las empresas y promover la transferencia de conocimiento y tecnología hacia el tejido industrial.
</t>
  </si>
  <si>
    <t>D) Objetivos e indicadores de la realización de la actividad</t>
  </si>
  <si>
    <t>Difundir los resultados de investigación en revistas científicas de impacto</t>
  </si>
  <si>
    <t xml:space="preserve">Nº publicaciones en revistas científicas
</t>
  </si>
  <si>
    <t>C) Beneficiarios o usuarios de la actividad.</t>
  </si>
  <si>
    <t>Descripción detallada de la actividad prevista.</t>
  </si>
  <si>
    <r>
      <t>La Fundación IMDEA Energía fue creada en noviembre de 2006 por la Comunidad de Madrid con el fin de desarrollar actividades de I+D relacionadas con la energía. El objetivo último de la Fundación es la obtención y transferencia de resultados científicos y tecnológicos de alto nivel que contribuyan al desarrollo de un sistema energético sostenible mediante el establecimiento de vínculos sólidos con las principales compañías del sector energético. Durante la anualidad 2025  las líneas estratégicas de I+D y los compromisos adquiridos en los diferentes proyectos de investigación del Instituto estarán centrados en los campos de la energía solar; la producción de combustibles sostenibles; el almacenamiento, ahorro y eficiencia energética; la gestión de la demanda eléctrica y el confinamiento y valorización de CO</t>
    </r>
    <r>
      <rPr>
        <vertAlign val="subscript"/>
        <sz val="9"/>
        <rFont val="Tahoma"/>
        <family val="2"/>
      </rPr>
      <t>2</t>
    </r>
    <r>
      <rPr>
        <sz val="10"/>
        <rFont val="Tahoma"/>
        <family val="2"/>
      </rPr>
      <t>. La cooperación en I+D con empresas y la consecución de acuerdos de colaboración y de transferencia de tecnología continuarán siendo los principales objetivos del Instituto IMDEA Energía en el año 2025. En este sentido, el Instituto va a continuar con una actividad intensa para establecer acuerdos con socios industriales y con una fuerte presencia en redes y plataformas internacionales con participación empresarial.
La Fundación IMDEA Energía inicia el año 2025 con un total de 80 proyectos de investigación en marcha, incluyendo en dicha cifra tanto proyectos financiados en convocatorias competitivas de I+D, con una importante presencia de industrias, como contratos con empresas, y con 31 ayudas de personal activas. Se espera que estas cifras se vean incrementadas debido a que el Instituto cuenta a día de hoy con 18 nuevas propuestas en fase de evaluación o negociación.
Durante la anualidad 2025 están previstas 20 bajas de personal y 17 nuevas incorporaciones. Por tanto, se ha estimado que la plantilla del Instituto alcance un total de 154 trabajadores a finales del año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</si>
</sst>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1]_-;\-* #,##0.00\ [$€-1]_-;_-* &quot;-&quot;??\ [$€-1]_-"/>
    <numFmt numFmtId="165" formatCode="#,##0.0"/>
  </numFmts>
  <fonts count="23" x14ac:knownFonts="1">
    <font>
      <sz val="10"/>
      <color rgb="FF000000"/>
      <name val="Times New Roman"/>
      <charset val="204"/>
    </font>
    <font>
      <sz val="11"/>
      <color theme="1"/>
      <name val="Calibri"/>
      <family val="2"/>
      <scheme val="minor"/>
    </font>
    <font>
      <sz val="10"/>
      <color rgb="FF000000"/>
      <name val="Tahoma"/>
      <family val="2"/>
    </font>
    <font>
      <b/>
      <sz val="10"/>
      <name val="Tahoma"/>
      <family val="2"/>
    </font>
    <font>
      <u/>
      <sz val="10"/>
      <name val="Tahoma"/>
      <family val="2"/>
    </font>
    <font>
      <sz val="10"/>
      <name val="Tahoma"/>
      <family val="2"/>
    </font>
    <font>
      <b/>
      <sz val="10"/>
      <color rgb="FF000000"/>
      <name val="Tahoma"/>
      <family val="2"/>
    </font>
    <font>
      <b/>
      <sz val="14"/>
      <color rgb="FF000000"/>
      <name val="Tahoma"/>
      <family val="2"/>
    </font>
    <font>
      <b/>
      <sz val="16"/>
      <color rgb="FF000000"/>
      <name val="Tahoma"/>
      <family val="2"/>
    </font>
    <font>
      <sz val="10"/>
      <color rgb="FF000000"/>
      <name val="Arial"/>
      <family val="2"/>
    </font>
    <font>
      <b/>
      <sz val="8"/>
      <name val="Arial"/>
      <family val="2"/>
    </font>
    <font>
      <sz val="10"/>
      <name val="Arial"/>
      <family val="2"/>
    </font>
    <font>
      <sz val="10"/>
      <color rgb="FFFF0000"/>
      <name val="Tahoma"/>
      <family val="2"/>
    </font>
    <font>
      <sz val="10"/>
      <color rgb="FF000000"/>
      <name val="Times New Roman"/>
      <family val="1"/>
    </font>
    <font>
      <u/>
      <sz val="11"/>
      <color theme="10"/>
      <name val="Calibri"/>
      <family val="2"/>
      <scheme val="minor"/>
    </font>
    <font>
      <sz val="11"/>
      <color indexed="8"/>
      <name val="Calibri"/>
      <family val="2"/>
    </font>
    <font>
      <sz val="10"/>
      <color rgb="FF000000"/>
      <name val="Times New Roman"/>
      <family val="1"/>
    </font>
    <font>
      <b/>
      <sz val="11"/>
      <color rgb="FFFF0000"/>
      <name val="Calibri"/>
      <family val="2"/>
    </font>
    <font>
      <sz val="10"/>
      <name val="Times New Roman"/>
      <family val="1"/>
    </font>
    <font>
      <b/>
      <sz val="11"/>
      <color rgb="FF1F497D"/>
      <name val="Calibri"/>
      <family val="2"/>
    </font>
    <font>
      <sz val="11"/>
      <color rgb="FF1F497D"/>
      <name val="Calibri"/>
      <family val="2"/>
    </font>
    <font>
      <vertAlign val="subscript"/>
      <sz val="9"/>
      <name val="Tahoma"/>
      <family val="2"/>
    </font>
    <font>
      <b/>
      <sz val="10"/>
      <color rgb="FFFF0000"/>
      <name val="Tahoma"/>
      <family val="2"/>
    </font>
  </fonts>
  <fills count="7">
    <fill>
      <patternFill patternType="none"/>
    </fill>
    <fill>
      <patternFill patternType="gray125"/>
    </fill>
    <fill>
      <patternFill patternType="solid">
        <fgColor rgb="FFFFFFFF"/>
      </patternFill>
    </fill>
    <fill>
      <patternFill patternType="solid">
        <fgColor rgb="FFE6E6E6"/>
      </patternFill>
    </fill>
    <fill>
      <patternFill patternType="solid">
        <fgColor rgb="FFE0E0E0"/>
      </patternFill>
    </fill>
    <fill>
      <patternFill patternType="solid">
        <fgColor theme="0"/>
        <bgColor indexed="64"/>
      </patternFill>
    </fill>
    <fill>
      <patternFill patternType="solid">
        <fgColor theme="6" tint="0.79998168889431442"/>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0">
    <xf numFmtId="0" fontId="0" fillId="0" borderId="0"/>
    <xf numFmtId="0" fontId="11" fillId="0" borderId="0"/>
    <xf numFmtId="0" fontId="13" fillId="0" borderId="0"/>
    <xf numFmtId="4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4"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164" fontId="15" fillId="0" borderId="0"/>
    <xf numFmtId="0" fontId="15" fillId="0" borderId="0"/>
    <xf numFmtId="0" fontId="1" fillId="0" borderId="0"/>
    <xf numFmtId="0" fontId="1" fillId="0" borderId="0"/>
    <xf numFmtId="164" fontId="11" fillId="0" borderId="0"/>
    <xf numFmtId="0" fontId="11" fillId="0" borderId="0"/>
    <xf numFmtId="0" fontId="11" fillId="0" borderId="0"/>
    <xf numFmtId="0" fontId="11" fillId="0" borderId="0"/>
    <xf numFmtId="0" fontId="11" fillId="0" borderId="0"/>
    <xf numFmtId="0" fontId="1" fillId="0" borderId="0"/>
    <xf numFmtId="0" fontId="11" fillId="0" borderId="0"/>
    <xf numFmtId="0" fontId="11" fillId="0" borderId="0"/>
    <xf numFmtId="0" fontId="11" fillId="0" borderId="0"/>
    <xf numFmtId="0" fontId="1" fillId="0" borderId="0"/>
    <xf numFmtId="0" fontId="11" fillId="0" borderId="0"/>
    <xf numFmtId="0" fontId="11" fillId="0" borderId="0"/>
    <xf numFmtId="0" fontId="11" fillId="0" borderId="0"/>
    <xf numFmtId="0" fontId="11" fillId="0" borderId="0"/>
    <xf numFmtId="164"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5" fillId="0" borderId="0" applyFont="0" applyFill="0" applyBorder="0" applyAlignment="0" applyProtection="0"/>
    <xf numFmtId="9" fontId="11" fillId="0" borderId="0" applyFont="0" applyFill="0" applyBorder="0" applyAlignment="0" applyProtection="0"/>
    <xf numFmtId="9" fontId="16" fillId="0" borderId="0" applyFont="0" applyFill="0" applyBorder="0" applyAlignment="0" applyProtection="0"/>
  </cellStyleXfs>
  <cellXfs count="119">
    <xf numFmtId="0" fontId="0" fillId="2" borderId="0" xfId="0" applyFill="1" applyBorder="1" applyAlignment="1">
      <alignment horizontal="left" vertical="top"/>
    </xf>
    <xf numFmtId="0" fontId="2" fillId="2" borderId="0" xfId="0" applyFont="1" applyFill="1" applyBorder="1" applyAlignment="1">
      <alignment horizontal="left" vertical="top"/>
    </xf>
    <xf numFmtId="0" fontId="2" fillId="2" borderId="0" xfId="0" applyFont="1" applyFill="1" applyBorder="1" applyAlignment="1">
      <alignment horizontal="left" vertical="center"/>
    </xf>
    <xf numFmtId="0" fontId="6" fillId="3" borderId="5" xfId="0" applyFont="1" applyFill="1" applyBorder="1" applyAlignment="1">
      <alignment horizontal="left" vertical="center" wrapText="1"/>
    </xf>
    <xf numFmtId="3" fontId="6" fillId="3" borderId="5" xfId="0" applyNumberFormat="1" applyFont="1" applyFill="1" applyBorder="1" applyAlignment="1">
      <alignment horizontal="center" vertical="center" wrapText="1"/>
    </xf>
    <xf numFmtId="0" fontId="2" fillId="2" borderId="7" xfId="0" applyFont="1" applyFill="1" applyBorder="1" applyAlignment="1">
      <alignment horizontal="left" vertical="center" wrapText="1"/>
    </xf>
    <xf numFmtId="3" fontId="2" fillId="2" borderId="0" xfId="0" applyNumberFormat="1" applyFont="1" applyFill="1" applyBorder="1" applyAlignment="1">
      <alignment horizontal="left" vertical="center"/>
    </xf>
    <xf numFmtId="3" fontId="2" fillId="2" borderId="0" xfId="0" applyNumberFormat="1" applyFont="1" applyFill="1" applyBorder="1" applyAlignment="1">
      <alignment vertical="center"/>
    </xf>
    <xf numFmtId="0" fontId="2" fillId="2" borderId="0" xfId="0" applyFont="1" applyFill="1" applyBorder="1" applyAlignment="1">
      <alignment vertical="center"/>
    </xf>
    <xf numFmtId="3" fontId="2" fillId="2" borderId="7" xfId="0" applyNumberFormat="1" applyFont="1" applyFill="1" applyBorder="1" applyAlignment="1">
      <alignment vertical="center" wrapText="1"/>
    </xf>
    <xf numFmtId="3" fontId="2" fillId="2" borderId="0" xfId="0" applyNumberFormat="1" applyFont="1" applyFill="1" applyBorder="1" applyAlignment="1">
      <alignment vertical="center" wrapText="1"/>
    </xf>
    <xf numFmtId="0" fontId="2" fillId="2" borderId="0" xfId="0" applyFont="1" applyFill="1" applyBorder="1" applyAlignment="1">
      <alignment vertical="center" wrapText="1"/>
    </xf>
    <xf numFmtId="0" fontId="2" fillId="2" borderId="0" xfId="0" applyFont="1" applyFill="1" applyBorder="1" applyAlignment="1">
      <alignment horizontal="center" vertical="center"/>
    </xf>
    <xf numFmtId="3" fontId="2" fillId="2" borderId="4" xfId="0" applyNumberFormat="1" applyFont="1" applyFill="1" applyBorder="1" applyAlignment="1">
      <alignment horizontal="right" vertical="center" wrapText="1"/>
    </xf>
    <xf numFmtId="0" fontId="7"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2" fillId="2" borderId="0" xfId="0" applyNumberFormat="1" applyFont="1" applyFill="1" applyBorder="1" applyAlignment="1">
      <alignment vertical="center" wrapText="1"/>
    </xf>
    <xf numFmtId="3" fontId="6" fillId="2" borderId="0" xfId="0" applyNumberFormat="1" applyFont="1" applyFill="1" applyBorder="1" applyAlignment="1">
      <alignment vertical="center" wrapText="1"/>
    </xf>
    <xf numFmtId="0" fontId="6" fillId="2" borderId="0" xfId="0" applyFont="1" applyFill="1" applyBorder="1" applyAlignment="1">
      <alignment vertical="center" wrapText="1"/>
    </xf>
    <xf numFmtId="3" fontId="6" fillId="3" borderId="5" xfId="0" applyNumberFormat="1" applyFont="1" applyFill="1" applyBorder="1" applyAlignment="1">
      <alignment horizontal="right" vertical="center" wrapText="1"/>
    </xf>
    <xf numFmtId="3" fontId="2" fillId="2" borderId="7" xfId="0" applyNumberFormat="1" applyFont="1" applyFill="1" applyBorder="1" applyAlignment="1">
      <alignment horizontal="right" vertical="center" wrapText="1"/>
    </xf>
    <xf numFmtId="3" fontId="6" fillId="4" borderId="4" xfId="0" applyNumberFormat="1" applyFont="1" applyFill="1" applyBorder="1" applyAlignment="1">
      <alignment horizontal="right" vertical="center" wrapText="1"/>
    </xf>
    <xf numFmtId="0" fontId="6" fillId="3" borderId="1" xfId="0" applyFont="1" applyFill="1" applyBorder="1" applyAlignment="1">
      <alignment horizontal="left" vertical="center" wrapText="1"/>
    </xf>
    <xf numFmtId="3" fontId="6" fillId="3" borderId="1" xfId="0" applyNumberFormat="1" applyFont="1" applyFill="1" applyBorder="1" applyAlignment="1">
      <alignment horizontal="right" vertical="center" wrapText="1"/>
    </xf>
    <xf numFmtId="0" fontId="10" fillId="0" borderId="0" xfId="0" applyFont="1" applyFill="1" applyAlignment="1">
      <alignment vertical="center" wrapText="1"/>
    </xf>
    <xf numFmtId="3" fontId="2" fillId="2" borderId="0" xfId="0" applyNumberFormat="1" applyFont="1" applyFill="1" applyBorder="1" applyAlignment="1">
      <alignment horizontal="left" vertical="top"/>
    </xf>
    <xf numFmtId="0" fontId="2" fillId="2" borderId="0" xfId="2" applyFont="1" applyFill="1" applyBorder="1" applyAlignment="1">
      <alignment horizontal="left" vertical="top"/>
    </xf>
    <xf numFmtId="0" fontId="4" fillId="2" borderId="0" xfId="2" applyFont="1" applyFill="1" applyBorder="1" applyAlignment="1">
      <alignment horizontal="left" vertical="top"/>
    </xf>
    <xf numFmtId="0" fontId="2" fillId="2" borderId="1" xfId="2" applyFont="1" applyFill="1" applyBorder="1" applyAlignment="1">
      <alignment horizontal="left" vertical="center" wrapText="1"/>
    </xf>
    <xf numFmtId="0" fontId="2" fillId="2" borderId="0" xfId="2" applyFont="1" applyFill="1" applyBorder="1" applyAlignment="1">
      <alignment horizontal="left" vertical="center"/>
    </xf>
    <xf numFmtId="0" fontId="5" fillId="2" borderId="1" xfId="2" applyFont="1" applyFill="1" applyBorder="1" applyAlignment="1">
      <alignment horizontal="left" vertical="center" wrapText="1"/>
    </xf>
    <xf numFmtId="0" fontId="5" fillId="2" borderId="0" xfId="2" applyFont="1" applyFill="1" applyBorder="1" applyAlignment="1">
      <alignment horizontal="left" vertical="top"/>
    </xf>
    <xf numFmtId="0" fontId="2" fillId="3" borderId="1" xfId="2"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2" fillId="2" borderId="7" xfId="2" applyNumberFormat="1" applyFont="1" applyFill="1" applyBorder="1" applyAlignment="1">
      <alignment horizontal="center" vertical="center" wrapText="1"/>
    </xf>
    <xf numFmtId="0" fontId="3" fillId="3" borderId="5" xfId="2" applyFont="1" applyFill="1" applyBorder="1" applyAlignment="1">
      <alignment horizontal="center" vertical="center" wrapText="1"/>
    </xf>
    <xf numFmtId="2" fontId="9" fillId="2" borderId="7" xfId="2" applyNumberFormat="1" applyFont="1" applyFill="1" applyBorder="1" applyAlignment="1">
      <alignment horizontal="left" vertical="center" wrapText="1"/>
    </xf>
    <xf numFmtId="0" fontId="9" fillId="2" borderId="7" xfId="2" applyFont="1" applyFill="1" applyBorder="1" applyAlignment="1">
      <alignment horizontal="left" vertical="center" wrapText="1"/>
    </xf>
    <xf numFmtId="0" fontId="12" fillId="2" borderId="0" xfId="2" applyFont="1" applyFill="1" applyBorder="1" applyAlignment="1">
      <alignment horizontal="left" vertical="center"/>
    </xf>
    <xf numFmtId="3" fontId="12" fillId="2" borderId="0" xfId="0" applyNumberFormat="1" applyFont="1" applyFill="1" applyBorder="1" applyAlignment="1">
      <alignment vertical="center" wrapText="1"/>
    </xf>
    <xf numFmtId="165" fontId="2" fillId="2" borderId="0" xfId="0" applyNumberFormat="1" applyFont="1" applyFill="1" applyBorder="1" applyAlignment="1">
      <alignment vertical="center" wrapText="1"/>
    </xf>
    <xf numFmtId="9" fontId="2" fillId="2" borderId="0" xfId="69" applyFont="1" applyFill="1" applyBorder="1" applyAlignment="1">
      <alignment horizontal="left" vertical="top"/>
    </xf>
    <xf numFmtId="0" fontId="12" fillId="2" borderId="0" xfId="2" applyFont="1" applyFill="1" applyBorder="1" applyAlignment="1">
      <alignment horizontal="left" vertical="top"/>
    </xf>
    <xf numFmtId="3" fontId="2" fillId="5" borderId="4" xfId="0" applyNumberFormat="1" applyFont="1" applyFill="1" applyBorder="1" applyAlignment="1">
      <alignment horizontal="right" vertical="center" wrapText="1"/>
    </xf>
    <xf numFmtId="3" fontId="2" fillId="5" borderId="7" xfId="0" applyNumberFormat="1" applyFont="1" applyFill="1" applyBorder="1" applyAlignment="1">
      <alignment vertical="center" wrapText="1"/>
    </xf>
    <xf numFmtId="0" fontId="5" fillId="2" borderId="7" xfId="0" applyFont="1" applyFill="1" applyBorder="1" applyAlignment="1">
      <alignment horizontal="left" vertical="center" wrapText="1"/>
    </xf>
    <xf numFmtId="0" fontId="12" fillId="2" borderId="0" xfId="0" applyFont="1" applyFill="1" applyBorder="1" applyAlignment="1">
      <alignment horizontal="left" vertical="center"/>
    </xf>
    <xf numFmtId="4" fontId="2" fillId="2" borderId="0" xfId="0" applyNumberFormat="1" applyFont="1" applyFill="1" applyBorder="1" applyAlignment="1">
      <alignment horizontal="left" vertical="center"/>
    </xf>
    <xf numFmtId="0" fontId="12" fillId="5" borderId="0" xfId="2" applyFont="1" applyFill="1" applyBorder="1" applyAlignment="1">
      <alignment horizontal="left" vertical="center"/>
    </xf>
    <xf numFmtId="0" fontId="2" fillId="5" borderId="0" xfId="2" applyFont="1" applyFill="1" applyBorder="1" applyAlignment="1">
      <alignment horizontal="left" vertical="center"/>
    </xf>
    <xf numFmtId="0" fontId="17" fillId="5" borderId="0" xfId="0" applyFont="1" applyFill="1" applyBorder="1" applyAlignment="1">
      <alignment horizontal="left" vertical="center"/>
    </xf>
    <xf numFmtId="0" fontId="19" fillId="5" borderId="0" xfId="0" applyFont="1" applyFill="1" applyBorder="1" applyAlignment="1">
      <alignment horizontal="left" vertical="center"/>
    </xf>
    <xf numFmtId="0" fontId="20" fillId="5" borderId="0" xfId="0" applyFont="1" applyFill="1" applyBorder="1" applyAlignment="1">
      <alignment horizontal="left" vertical="center"/>
    </xf>
    <xf numFmtId="0" fontId="2" fillId="5" borderId="0" xfId="2" applyFont="1" applyFill="1" applyBorder="1" applyAlignment="1">
      <alignment horizontal="left" vertical="top"/>
    </xf>
    <xf numFmtId="0" fontId="22" fillId="5" borderId="0" xfId="2" applyFont="1" applyFill="1" applyBorder="1" applyAlignment="1">
      <alignment horizontal="left" vertical="top"/>
    </xf>
    <xf numFmtId="3" fontId="22" fillId="5" borderId="0" xfId="0" applyNumberFormat="1" applyFont="1" applyFill="1" applyBorder="1" applyAlignment="1">
      <alignment horizontal="center" vertical="center"/>
    </xf>
    <xf numFmtId="0" fontId="12" fillId="5" borderId="0" xfId="0" applyFont="1" applyFill="1" applyBorder="1" applyAlignment="1">
      <alignment horizontal="left" vertical="center"/>
    </xf>
    <xf numFmtId="0" fontId="2" fillId="5" borderId="0" xfId="0" applyFont="1" applyFill="1" applyBorder="1" applyAlignment="1">
      <alignment horizontal="left" vertical="center"/>
    </xf>
    <xf numFmtId="3" fontId="5" fillId="5" borderId="7" xfId="2" applyNumberFormat="1" applyFont="1" applyFill="1" applyBorder="1" applyAlignment="1">
      <alignment horizontal="center" vertical="center" wrapText="1"/>
    </xf>
    <xf numFmtId="3" fontId="5" fillId="6" borderId="7" xfId="0" applyNumberFormat="1" applyFont="1" applyFill="1" applyBorder="1" applyAlignment="1">
      <alignment vertical="center" wrapText="1"/>
    </xf>
    <xf numFmtId="3" fontId="2" fillId="6" borderId="4" xfId="0" applyNumberFormat="1" applyFont="1" applyFill="1" applyBorder="1" applyAlignment="1">
      <alignment horizontal="right" vertical="center" wrapText="1"/>
    </xf>
    <xf numFmtId="3" fontId="2" fillId="6" borderId="7" xfId="0" applyNumberFormat="1" applyFont="1" applyFill="1" applyBorder="1" applyAlignment="1">
      <alignment vertical="center" wrapText="1"/>
    </xf>
    <xf numFmtId="0" fontId="2" fillId="5" borderId="1" xfId="2" applyFont="1" applyFill="1" applyBorder="1" applyAlignment="1">
      <alignment horizontal="left" vertical="center" wrapText="1"/>
    </xf>
    <xf numFmtId="3" fontId="5" fillId="5" borderId="1" xfId="2" applyNumberFormat="1" applyFont="1" applyFill="1" applyBorder="1" applyAlignment="1">
      <alignment horizontal="center" vertical="center" wrapText="1"/>
    </xf>
    <xf numFmtId="3" fontId="22" fillId="2" borderId="0" xfId="0" applyNumberFormat="1" applyFont="1" applyFill="1" applyBorder="1" applyAlignment="1">
      <alignment vertical="center"/>
    </xf>
    <xf numFmtId="0" fontId="3" fillId="2" borderId="0" xfId="2" applyFont="1" applyFill="1" applyBorder="1" applyAlignment="1">
      <alignment horizontal="left" vertical="top"/>
    </xf>
    <xf numFmtId="3" fontId="2" fillId="2" borderId="2" xfId="2" applyNumberFormat="1" applyFont="1" applyFill="1" applyBorder="1" applyAlignment="1">
      <alignment horizontal="center" vertical="center" wrapText="1"/>
    </xf>
    <xf numFmtId="3" fontId="2" fillId="2" borderId="4" xfId="2" applyNumberFormat="1" applyFont="1" applyFill="1" applyBorder="1" applyAlignment="1">
      <alignment horizontal="center" vertical="center" wrapText="1"/>
    </xf>
    <xf numFmtId="0" fontId="2" fillId="2" borderId="8" xfId="2" applyFont="1" applyFill="1" applyBorder="1" applyAlignment="1">
      <alignment horizontal="center" vertical="center"/>
    </xf>
    <xf numFmtId="0" fontId="2" fillId="2" borderId="9" xfId="2" applyFont="1" applyFill="1" applyBorder="1" applyAlignment="1">
      <alignment horizontal="center" vertical="center"/>
    </xf>
    <xf numFmtId="0" fontId="2" fillId="2" borderId="10" xfId="2" applyFont="1" applyFill="1" applyBorder="1" applyAlignment="1">
      <alignment horizontal="center" vertical="center"/>
    </xf>
    <xf numFmtId="0" fontId="2" fillId="2" borderId="2" xfId="2" applyFont="1" applyFill="1" applyBorder="1" applyAlignment="1">
      <alignment horizontal="left" vertical="center" wrapText="1"/>
    </xf>
    <xf numFmtId="0" fontId="2" fillId="2" borderId="3" xfId="2" applyFont="1" applyFill="1" applyBorder="1" applyAlignment="1">
      <alignment horizontal="left" vertical="center" wrapText="1"/>
    </xf>
    <xf numFmtId="0" fontId="2" fillId="2" borderId="4" xfId="2" applyFont="1" applyFill="1" applyBorder="1" applyAlignment="1">
      <alignment horizontal="left" vertical="center" wrapText="1"/>
    </xf>
    <xf numFmtId="0" fontId="5" fillId="2" borderId="14" xfId="2" applyFont="1" applyFill="1" applyBorder="1" applyAlignment="1">
      <alignment horizontal="left" vertical="top" wrapText="1"/>
    </xf>
    <xf numFmtId="0" fontId="5" fillId="2" borderId="15" xfId="2" applyFont="1" applyFill="1" applyBorder="1" applyAlignment="1">
      <alignment horizontal="left" vertical="top" wrapText="1"/>
    </xf>
    <xf numFmtId="0" fontId="5" fillId="2" borderId="16" xfId="2" applyFont="1" applyFill="1" applyBorder="1" applyAlignment="1">
      <alignment horizontal="left" vertical="top" wrapText="1"/>
    </xf>
    <xf numFmtId="0" fontId="2" fillId="2" borderId="17" xfId="2" applyFont="1" applyFill="1" applyBorder="1" applyAlignment="1">
      <alignment horizontal="left" vertical="top" wrapText="1"/>
    </xf>
    <xf numFmtId="0" fontId="13" fillId="2" borderId="18" xfId="2" applyFill="1" applyBorder="1" applyAlignment="1">
      <alignment horizontal="left" vertical="top" wrapText="1"/>
    </xf>
    <xf numFmtId="0" fontId="13" fillId="2" borderId="19" xfId="2" applyFill="1" applyBorder="1" applyAlignment="1">
      <alignment horizontal="left" vertical="top" wrapText="1"/>
    </xf>
    <xf numFmtId="0" fontId="3" fillId="2" borderId="5" xfId="2" applyFont="1" applyFill="1" applyBorder="1" applyAlignment="1">
      <alignment horizontal="center" vertical="center" wrapText="1"/>
    </xf>
    <xf numFmtId="0" fontId="2" fillId="2" borderId="6" xfId="2" applyFont="1" applyFill="1" applyBorder="1" applyAlignment="1">
      <alignment horizontal="center" vertical="center" wrapText="1"/>
    </xf>
    <xf numFmtId="0" fontId="2" fillId="3" borderId="2" xfId="2" applyFont="1" applyFill="1" applyBorder="1" applyAlignment="1">
      <alignment horizontal="center" vertical="center" wrapText="1"/>
    </xf>
    <xf numFmtId="0" fontId="2" fillId="3" borderId="4" xfId="2" applyFont="1" applyFill="1" applyBorder="1" applyAlignment="1">
      <alignment horizontal="center" vertical="center" wrapText="1"/>
    </xf>
    <xf numFmtId="3" fontId="5" fillId="5" borderId="2" xfId="2" applyNumberFormat="1" applyFont="1" applyFill="1" applyBorder="1" applyAlignment="1">
      <alignment horizontal="center" vertical="center" wrapText="1"/>
    </xf>
    <xf numFmtId="3" fontId="5" fillId="5" borderId="4" xfId="2" applyNumberFormat="1" applyFont="1" applyFill="1" applyBorder="1" applyAlignment="1">
      <alignment horizontal="center" vertical="center" wrapText="1"/>
    </xf>
    <xf numFmtId="0" fontId="2" fillId="2" borderId="5"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12"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3" fillId="3" borderId="7" xfId="2" applyFont="1" applyFill="1" applyBorder="1" applyAlignment="1">
      <alignment horizontal="center" vertical="center" wrapText="1"/>
    </xf>
    <xf numFmtId="0" fontId="9" fillId="2" borderId="8"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11" fillId="5" borderId="8" xfId="2" applyFont="1" applyFill="1" applyBorder="1" applyAlignment="1">
      <alignment horizontal="center" vertical="center"/>
    </xf>
    <xf numFmtId="0" fontId="11" fillId="5" borderId="10" xfId="2" applyFont="1" applyFill="1" applyBorder="1" applyAlignment="1">
      <alignment horizontal="center" vertical="center"/>
    </xf>
    <xf numFmtId="0" fontId="13" fillId="2" borderId="9" xfId="2" applyFill="1" applyBorder="1" applyAlignment="1">
      <alignment horizontal="center" vertical="center" wrapText="1"/>
    </xf>
    <xf numFmtId="0" fontId="13" fillId="2" borderId="10" xfId="2" applyFill="1" applyBorder="1" applyAlignment="1">
      <alignment horizontal="center" vertical="center" wrapText="1"/>
    </xf>
    <xf numFmtId="0" fontId="11" fillId="5" borderId="8" xfId="2" applyFont="1" applyFill="1" applyBorder="1" applyAlignment="1">
      <alignment horizontal="center" vertical="center" wrapText="1"/>
    </xf>
    <xf numFmtId="0" fontId="18" fillId="5" borderId="10" xfId="2" applyFont="1" applyFill="1" applyBorder="1" applyAlignment="1">
      <alignment horizontal="center" vertical="center" wrapText="1"/>
    </xf>
    <xf numFmtId="0" fontId="9" fillId="2" borderId="9" xfId="2" applyFont="1" applyFill="1" applyBorder="1" applyAlignment="1">
      <alignment horizontal="center" vertical="center"/>
    </xf>
    <xf numFmtId="0" fontId="9" fillId="2" borderId="10" xfId="2"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3" fillId="4" borderId="2" xfId="0" applyFont="1" applyFill="1" applyBorder="1" applyAlignment="1">
      <alignment horizontal="center" vertical="center" wrapText="1"/>
    </xf>
  </cellXfs>
  <cellStyles count="70">
    <cellStyle name="Euro" xfId="3" xr:uid="{00000000-0005-0000-0000-000000000000}"/>
    <cellStyle name="Euro 2" xfId="4" xr:uid="{00000000-0005-0000-0000-000001000000}"/>
    <cellStyle name="Euro 2 2" xfId="5" xr:uid="{00000000-0005-0000-0000-000002000000}"/>
    <cellStyle name="Euro 2 2 2" xfId="6" xr:uid="{00000000-0005-0000-0000-000003000000}"/>
    <cellStyle name="Euro 2 3" xfId="7" xr:uid="{00000000-0005-0000-0000-000004000000}"/>
    <cellStyle name="Euro 2 3 2" xfId="8" xr:uid="{00000000-0005-0000-0000-000005000000}"/>
    <cellStyle name="Euro 2 4" xfId="9" xr:uid="{00000000-0005-0000-0000-000006000000}"/>
    <cellStyle name="Euro 3" xfId="10" xr:uid="{00000000-0005-0000-0000-000007000000}"/>
    <cellStyle name="Euro 3 2" xfId="11" xr:uid="{00000000-0005-0000-0000-000008000000}"/>
    <cellStyle name="Euro 4" xfId="12" xr:uid="{00000000-0005-0000-0000-000009000000}"/>
    <cellStyle name="Euro 4 2" xfId="13" xr:uid="{00000000-0005-0000-0000-00000A000000}"/>
    <cellStyle name="Euro 4 3" xfId="14" xr:uid="{00000000-0005-0000-0000-00000B000000}"/>
    <cellStyle name="Euro 5" xfId="15" xr:uid="{00000000-0005-0000-0000-00000C000000}"/>
    <cellStyle name="Euro 5 2" xfId="16" xr:uid="{00000000-0005-0000-0000-00000D000000}"/>
    <cellStyle name="Euro 5 3" xfId="17" xr:uid="{00000000-0005-0000-0000-00000E000000}"/>
    <cellStyle name="Hipervínculo 2" xfId="18" xr:uid="{00000000-0005-0000-0000-00000F000000}"/>
    <cellStyle name="Normal" xfId="0" builtinId="0"/>
    <cellStyle name="Normal 10" xfId="19" xr:uid="{00000000-0005-0000-0000-000011000000}"/>
    <cellStyle name="Normal 10 2" xfId="20" xr:uid="{00000000-0005-0000-0000-000012000000}"/>
    <cellStyle name="Normal 11" xfId="21" xr:uid="{00000000-0005-0000-0000-000013000000}"/>
    <cellStyle name="Normal 12" xfId="22" xr:uid="{00000000-0005-0000-0000-000014000000}"/>
    <cellStyle name="Normal 12 2" xfId="23" xr:uid="{00000000-0005-0000-0000-000015000000}"/>
    <cellStyle name="Normal 12 3" xfId="24" xr:uid="{00000000-0005-0000-0000-000016000000}"/>
    <cellStyle name="Normal 13" xfId="25" xr:uid="{00000000-0005-0000-0000-000017000000}"/>
    <cellStyle name="Normal 14" xfId="26" xr:uid="{00000000-0005-0000-0000-000018000000}"/>
    <cellStyle name="Normal 14 2" xfId="27" xr:uid="{00000000-0005-0000-0000-000019000000}"/>
    <cellStyle name="Normal 15" xfId="28" xr:uid="{00000000-0005-0000-0000-00001A000000}"/>
    <cellStyle name="Normal 15 2" xfId="29" xr:uid="{00000000-0005-0000-0000-00001B000000}"/>
    <cellStyle name="Normal 16" xfId="30" xr:uid="{00000000-0005-0000-0000-00001C000000}"/>
    <cellStyle name="Normal 16 2" xfId="31" xr:uid="{00000000-0005-0000-0000-00001D000000}"/>
    <cellStyle name="Normal 17" xfId="32" xr:uid="{00000000-0005-0000-0000-00001E000000}"/>
    <cellStyle name="Normal 18" xfId="1" xr:uid="{00000000-0005-0000-0000-00001F000000}"/>
    <cellStyle name="Normal 19" xfId="33" xr:uid="{00000000-0005-0000-0000-000020000000}"/>
    <cellStyle name="Normal 2" xfId="2" xr:uid="{00000000-0005-0000-0000-000021000000}"/>
    <cellStyle name="Normal 2 2" xfId="34" xr:uid="{00000000-0005-0000-0000-000022000000}"/>
    <cellStyle name="Normal 2 2 2" xfId="35" xr:uid="{00000000-0005-0000-0000-000023000000}"/>
    <cellStyle name="Normal 2 2 2 2" xfId="36" xr:uid="{00000000-0005-0000-0000-000024000000}"/>
    <cellStyle name="Normal 2 2 3" xfId="37" xr:uid="{00000000-0005-0000-0000-000025000000}"/>
    <cellStyle name="Normal 2 3" xfId="38" xr:uid="{00000000-0005-0000-0000-000026000000}"/>
    <cellStyle name="Normal 2 3 2" xfId="39" xr:uid="{00000000-0005-0000-0000-000027000000}"/>
    <cellStyle name="Normal 2 4" xfId="40" xr:uid="{00000000-0005-0000-0000-000028000000}"/>
    <cellStyle name="Normal 2 5" xfId="41" xr:uid="{00000000-0005-0000-0000-000029000000}"/>
    <cellStyle name="Normal 3" xfId="42" xr:uid="{00000000-0005-0000-0000-00002A000000}"/>
    <cellStyle name="Normal 3 2" xfId="43" xr:uid="{00000000-0005-0000-0000-00002B000000}"/>
    <cellStyle name="Normal 3 2 2" xfId="44" xr:uid="{00000000-0005-0000-0000-00002C000000}"/>
    <cellStyle name="Normal 3 2 2 2" xfId="45" xr:uid="{00000000-0005-0000-0000-00002D000000}"/>
    <cellStyle name="Normal 4" xfId="46" xr:uid="{00000000-0005-0000-0000-00002E000000}"/>
    <cellStyle name="Normal 4 2" xfId="47" xr:uid="{00000000-0005-0000-0000-00002F000000}"/>
    <cellStyle name="Normal 4 2 2" xfId="48" xr:uid="{00000000-0005-0000-0000-000030000000}"/>
    <cellStyle name="Normal 4 3" xfId="49" xr:uid="{00000000-0005-0000-0000-000031000000}"/>
    <cellStyle name="Normal 4 3 2" xfId="50" xr:uid="{00000000-0005-0000-0000-000032000000}"/>
    <cellStyle name="Normal 5" xfId="51" xr:uid="{00000000-0005-0000-0000-000033000000}"/>
    <cellStyle name="Normal 5 2" xfId="52" xr:uid="{00000000-0005-0000-0000-000034000000}"/>
    <cellStyle name="Normal 5 2 2" xfId="53" xr:uid="{00000000-0005-0000-0000-000035000000}"/>
    <cellStyle name="Normal 5 3" xfId="54" xr:uid="{00000000-0005-0000-0000-000036000000}"/>
    <cellStyle name="Normal 5 4" xfId="55" xr:uid="{00000000-0005-0000-0000-000037000000}"/>
    <cellStyle name="Normal 6" xfId="56" xr:uid="{00000000-0005-0000-0000-000038000000}"/>
    <cellStyle name="Normal 6 2" xfId="57" xr:uid="{00000000-0005-0000-0000-000039000000}"/>
    <cellStyle name="Normal 6 2 2" xfId="58" xr:uid="{00000000-0005-0000-0000-00003A000000}"/>
    <cellStyle name="Normal 6 3" xfId="59" xr:uid="{00000000-0005-0000-0000-00003B000000}"/>
    <cellStyle name="Normal 7" xfId="60" xr:uid="{00000000-0005-0000-0000-00003C000000}"/>
    <cellStyle name="Normal 7 2" xfId="61" xr:uid="{00000000-0005-0000-0000-00003D000000}"/>
    <cellStyle name="Normal 8" xfId="62" xr:uid="{00000000-0005-0000-0000-00003E000000}"/>
    <cellStyle name="Normal 8 2" xfId="63" xr:uid="{00000000-0005-0000-0000-00003F000000}"/>
    <cellStyle name="Normal 9" xfId="64" xr:uid="{00000000-0005-0000-0000-000040000000}"/>
    <cellStyle name="Normal 9 2" xfId="65" xr:uid="{00000000-0005-0000-0000-000041000000}"/>
    <cellStyle name="Normal 9 3" xfId="66" xr:uid="{00000000-0005-0000-0000-000042000000}"/>
    <cellStyle name="Porcentaje" xfId="69" builtinId="5"/>
    <cellStyle name="Porcentaje 2" xfId="67" xr:uid="{00000000-0005-0000-0000-000044000000}"/>
    <cellStyle name="Porcentaje 3" xfId="68" xr:uid="{00000000-0005-0000-0000-00004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workbookViewId="0">
      <selection activeCell="A20" sqref="A20"/>
    </sheetView>
  </sheetViews>
  <sheetFormatPr baseColWidth="10" defaultColWidth="85.77734375" defaultRowHeight="17.25" customHeight="1" x14ac:dyDescent="0.25"/>
  <cols>
    <col min="1" max="16384" width="85.77734375" style="14"/>
  </cols>
  <sheetData>
    <row r="1" spans="1:1" s="15" customFormat="1" ht="17.25" customHeight="1" x14ac:dyDescent="0.25">
      <c r="A1" s="15" t="s">
        <v>48</v>
      </c>
    </row>
    <row r="2" spans="1:1" s="15" customFormat="1" ht="33.75" customHeight="1" x14ac:dyDescent="0.25"/>
    <row r="3" spans="1:1" ht="17.25" customHeight="1" x14ac:dyDescent="0.25">
      <c r="A3" s="14" t="s">
        <v>73</v>
      </c>
    </row>
    <row r="4" spans="1:1" ht="17.25" customHeight="1" x14ac:dyDescent="0.25">
      <c r="A4" s="14" t="s">
        <v>74</v>
      </c>
    </row>
    <row r="5" spans="1:1" ht="10.5" customHeight="1" x14ac:dyDescent="0.25"/>
    <row r="6" spans="1:1" ht="17.25" customHeight="1" x14ac:dyDescent="0.25">
      <c r="A6" s="14" t="s">
        <v>81</v>
      </c>
    </row>
  </sheetData>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0"/>
  <sheetViews>
    <sheetView tabSelected="1" zoomScale="60" zoomScaleNormal="60" workbookViewId="0">
      <selection activeCell="H13" sqref="H13"/>
    </sheetView>
  </sheetViews>
  <sheetFormatPr baseColWidth="10" defaultColWidth="9.33203125" defaultRowHeight="13.2" x14ac:dyDescent="0.25"/>
  <cols>
    <col min="1" max="1" width="32.6640625" style="26" customWidth="1"/>
    <col min="2" max="2" width="21.21875" style="26" customWidth="1"/>
    <col min="3" max="3" width="14.6640625" style="26" customWidth="1"/>
    <col min="4" max="4" width="6.6640625" style="26" customWidth="1"/>
    <col min="5" max="5" width="18.6640625" style="26" customWidth="1"/>
    <col min="6" max="6" width="9.33203125" style="26" customWidth="1"/>
    <col min="7" max="7" width="18.44140625" style="26" customWidth="1"/>
    <col min="8" max="8" width="48.77734375" style="26" customWidth="1"/>
    <col min="9" max="16384" width="9.33203125" style="26"/>
  </cols>
  <sheetData>
    <row r="1" spans="1:6" ht="24" customHeight="1" x14ac:dyDescent="0.25">
      <c r="A1" s="68" t="s">
        <v>0</v>
      </c>
      <c r="B1" s="69"/>
      <c r="C1" s="69"/>
      <c r="D1" s="69"/>
      <c r="E1" s="69"/>
      <c r="F1" s="70"/>
    </row>
    <row r="2" spans="1:6" ht="14.1" customHeight="1" x14ac:dyDescent="0.25">
      <c r="A2" s="27" t="s">
        <v>12</v>
      </c>
    </row>
    <row r="3" spans="1:6" ht="14.1" customHeight="1" x14ac:dyDescent="0.25">
      <c r="A3" s="27"/>
    </row>
    <row r="4" spans="1:6" ht="14.1" customHeight="1" x14ac:dyDescent="0.25">
      <c r="A4" s="26" t="s">
        <v>1</v>
      </c>
    </row>
    <row r="5" spans="1:6" ht="14.1" customHeight="1" x14ac:dyDescent="0.25"/>
    <row r="6" spans="1:6" s="29" customFormat="1" ht="24.75" customHeight="1" x14ac:dyDescent="0.25">
      <c r="A6" s="28" t="s">
        <v>2</v>
      </c>
      <c r="B6" s="71" t="s">
        <v>63</v>
      </c>
      <c r="C6" s="72"/>
      <c r="D6" s="72"/>
      <c r="E6" s="72"/>
      <c r="F6" s="73"/>
    </row>
    <row r="7" spans="1:6" s="29" customFormat="1" ht="24.75" customHeight="1" x14ac:dyDescent="0.25">
      <c r="A7" s="28" t="s">
        <v>3</v>
      </c>
      <c r="B7" s="71" t="s">
        <v>64</v>
      </c>
      <c r="C7" s="72"/>
      <c r="D7" s="72"/>
      <c r="E7" s="72"/>
      <c r="F7" s="73"/>
    </row>
    <row r="8" spans="1:6" s="29" customFormat="1" ht="24.75" customHeight="1" x14ac:dyDescent="0.25">
      <c r="A8" s="30" t="s">
        <v>13</v>
      </c>
      <c r="B8" s="71" t="s">
        <v>65</v>
      </c>
      <c r="C8" s="72"/>
      <c r="D8" s="72"/>
      <c r="E8" s="72"/>
      <c r="F8" s="73"/>
    </row>
    <row r="9" spans="1:6" s="29" customFormat="1" ht="24.75" customHeight="1" x14ac:dyDescent="0.25">
      <c r="A9" s="28" t="s">
        <v>4</v>
      </c>
      <c r="B9" s="71" t="s">
        <v>66</v>
      </c>
      <c r="C9" s="72"/>
      <c r="D9" s="72"/>
      <c r="E9" s="72"/>
      <c r="F9" s="73"/>
    </row>
    <row r="10" spans="1:6" ht="13.5" customHeight="1" x14ac:dyDescent="0.25">
      <c r="A10" s="31"/>
    </row>
    <row r="11" spans="1:6" ht="13.5" customHeight="1" x14ac:dyDescent="0.25">
      <c r="A11" s="65" t="s">
        <v>90</v>
      </c>
      <c r="C11" s="54"/>
    </row>
    <row r="12" spans="1:6" ht="13.5" customHeight="1" x14ac:dyDescent="0.25"/>
    <row r="13" spans="1:6" ht="279" customHeight="1" x14ac:dyDescent="0.25">
      <c r="A13" s="74" t="s">
        <v>91</v>
      </c>
      <c r="B13" s="75"/>
      <c r="C13" s="75"/>
      <c r="D13" s="75"/>
      <c r="E13" s="75"/>
      <c r="F13" s="76"/>
    </row>
    <row r="14" spans="1:6" ht="187.5" customHeight="1" x14ac:dyDescent="0.25">
      <c r="A14" s="77" t="s">
        <v>85</v>
      </c>
      <c r="B14" s="78"/>
      <c r="C14" s="78"/>
      <c r="D14" s="78"/>
      <c r="E14" s="78"/>
      <c r="F14" s="79"/>
    </row>
    <row r="15" spans="1:6" ht="14.1" customHeight="1" x14ac:dyDescent="0.25"/>
    <row r="16" spans="1:6" ht="14.1" customHeight="1" x14ac:dyDescent="0.25">
      <c r="A16" s="65" t="s">
        <v>82</v>
      </c>
      <c r="C16" s="54"/>
    </row>
    <row r="17" spans="1:8" ht="14.1" customHeight="1" x14ac:dyDescent="0.25"/>
    <row r="18" spans="1:8" s="29" customFormat="1" ht="13.5" customHeight="1" x14ac:dyDescent="0.25">
      <c r="A18" s="80" t="s">
        <v>80</v>
      </c>
      <c r="B18" s="32" t="s">
        <v>6</v>
      </c>
      <c r="C18" s="82" t="s">
        <v>7</v>
      </c>
      <c r="D18" s="83"/>
    </row>
    <row r="19" spans="1:8" s="29" customFormat="1" ht="13.5" customHeight="1" x14ac:dyDescent="0.25">
      <c r="A19" s="81"/>
      <c r="B19" s="32" t="s">
        <v>8</v>
      </c>
      <c r="C19" s="82" t="s">
        <v>8</v>
      </c>
      <c r="D19" s="83"/>
    </row>
    <row r="20" spans="1:8" s="29" customFormat="1" ht="24.75" customHeight="1" x14ac:dyDescent="0.25">
      <c r="A20" s="62" t="s">
        <v>9</v>
      </c>
      <c r="B20" s="63">
        <v>154</v>
      </c>
      <c r="C20" s="84">
        <v>271810</v>
      </c>
      <c r="D20" s="85"/>
      <c r="E20" s="48"/>
      <c r="F20" s="49"/>
      <c r="G20" s="49"/>
      <c r="H20" s="50"/>
    </row>
    <row r="21" spans="1:8" s="29" customFormat="1" ht="24.75" customHeight="1" x14ac:dyDescent="0.25">
      <c r="A21" s="28" t="s">
        <v>10</v>
      </c>
      <c r="B21" s="33">
        <v>0</v>
      </c>
      <c r="C21" s="66">
        <v>0</v>
      </c>
      <c r="D21" s="67"/>
      <c r="E21" s="49"/>
      <c r="F21" s="49"/>
      <c r="G21" s="49"/>
      <c r="H21" s="51"/>
    </row>
    <row r="22" spans="1:8" s="29" customFormat="1" ht="24.75" customHeight="1" x14ac:dyDescent="0.25">
      <c r="A22" s="28" t="s">
        <v>11</v>
      </c>
      <c r="B22" s="33">
        <v>0</v>
      </c>
      <c r="C22" s="66">
        <v>0</v>
      </c>
      <c r="D22" s="67"/>
      <c r="E22" s="49"/>
      <c r="F22" s="49"/>
      <c r="G22" s="49"/>
      <c r="H22" s="52"/>
    </row>
    <row r="23" spans="1:8" ht="14.1" customHeight="1" x14ac:dyDescent="0.25">
      <c r="E23" s="53"/>
      <c r="F23" s="53"/>
      <c r="G23" s="53"/>
      <c r="H23" s="52"/>
    </row>
    <row r="24" spans="1:8" ht="14.1" customHeight="1" x14ac:dyDescent="0.25">
      <c r="A24" s="65" t="s">
        <v>89</v>
      </c>
      <c r="C24" s="54"/>
      <c r="E24" s="53"/>
      <c r="F24" s="53"/>
      <c r="G24" s="53"/>
      <c r="H24" s="52"/>
    </row>
    <row r="25" spans="1:8" ht="14.1" customHeight="1" x14ac:dyDescent="0.25">
      <c r="E25" s="53"/>
      <c r="F25" s="53"/>
      <c r="G25" s="53"/>
      <c r="H25" s="52"/>
    </row>
    <row r="26" spans="1:8" s="29" customFormat="1" ht="13.5" customHeight="1" x14ac:dyDescent="0.25">
      <c r="A26" s="86" t="s">
        <v>5</v>
      </c>
      <c r="B26" s="32" t="s">
        <v>6</v>
      </c>
      <c r="E26" s="49"/>
      <c r="F26" s="49"/>
      <c r="G26" s="49"/>
      <c r="H26" s="49"/>
    </row>
    <row r="27" spans="1:8" s="29" customFormat="1" ht="13.5" customHeight="1" x14ac:dyDescent="0.25">
      <c r="A27" s="81"/>
      <c r="B27" s="32" t="s">
        <v>8</v>
      </c>
    </row>
    <row r="28" spans="1:8" s="29" customFormat="1" ht="24.75" customHeight="1" x14ac:dyDescent="0.25">
      <c r="A28" s="30" t="s">
        <v>14</v>
      </c>
      <c r="B28" s="34">
        <v>0</v>
      </c>
    </row>
    <row r="29" spans="1:8" s="29" customFormat="1" ht="24.75" customHeight="1" x14ac:dyDescent="0.25">
      <c r="A29" s="30" t="s">
        <v>15</v>
      </c>
      <c r="B29" s="58">
        <v>65</v>
      </c>
      <c r="C29" s="38"/>
    </row>
    <row r="30" spans="1:8" ht="14.1" customHeight="1" x14ac:dyDescent="0.25">
      <c r="H30" s="41"/>
    </row>
    <row r="31" spans="1:8" ht="14.1" customHeight="1" x14ac:dyDescent="0.25">
      <c r="A31" s="65" t="s">
        <v>86</v>
      </c>
      <c r="E31" s="54"/>
    </row>
    <row r="32" spans="1:8" ht="14.1" customHeight="1" x14ac:dyDescent="0.25"/>
    <row r="33" spans="1:8" ht="55.5" customHeight="1" x14ac:dyDescent="0.25">
      <c r="A33" s="35" t="s">
        <v>67</v>
      </c>
      <c r="B33" s="87" t="s">
        <v>17</v>
      </c>
      <c r="C33" s="88"/>
      <c r="D33" s="89"/>
      <c r="E33" s="90" t="s">
        <v>16</v>
      </c>
      <c r="F33" s="90"/>
    </row>
    <row r="34" spans="1:8" ht="40.5" customHeight="1" x14ac:dyDescent="0.25">
      <c r="A34" s="36" t="s">
        <v>68</v>
      </c>
      <c r="B34" s="91" t="s">
        <v>76</v>
      </c>
      <c r="C34" s="92"/>
      <c r="D34" s="93"/>
      <c r="E34" s="94">
        <v>7</v>
      </c>
      <c r="F34" s="95"/>
      <c r="H34" s="42"/>
    </row>
    <row r="35" spans="1:8" ht="43.5" customHeight="1" x14ac:dyDescent="0.25">
      <c r="A35" s="36" t="s">
        <v>69</v>
      </c>
      <c r="B35" s="91" t="s">
        <v>77</v>
      </c>
      <c r="C35" s="92"/>
      <c r="D35" s="93"/>
      <c r="E35" s="94">
        <v>28</v>
      </c>
      <c r="F35" s="95"/>
    </row>
    <row r="36" spans="1:8" ht="41.25" customHeight="1" x14ac:dyDescent="0.25">
      <c r="A36" s="36" t="s">
        <v>70</v>
      </c>
      <c r="B36" s="91" t="s">
        <v>78</v>
      </c>
      <c r="C36" s="92"/>
      <c r="D36" s="93"/>
      <c r="E36" s="94">
        <v>26</v>
      </c>
      <c r="F36" s="95"/>
    </row>
    <row r="37" spans="1:8" ht="43.5" customHeight="1" x14ac:dyDescent="0.25">
      <c r="A37" s="37" t="s">
        <v>71</v>
      </c>
      <c r="B37" s="91" t="s">
        <v>79</v>
      </c>
      <c r="C37" s="92"/>
      <c r="D37" s="93"/>
      <c r="E37" s="94">
        <v>12</v>
      </c>
      <c r="F37" s="95"/>
    </row>
    <row r="38" spans="1:8" ht="43.5" customHeight="1" x14ac:dyDescent="0.25">
      <c r="A38" s="37" t="s">
        <v>72</v>
      </c>
      <c r="B38" s="91" t="s">
        <v>75</v>
      </c>
      <c r="C38" s="96"/>
      <c r="D38" s="97"/>
      <c r="E38" s="98">
        <v>34</v>
      </c>
      <c r="F38" s="99"/>
    </row>
    <row r="39" spans="1:8" ht="54.75" customHeight="1" x14ac:dyDescent="0.25">
      <c r="A39" s="37" t="s">
        <v>87</v>
      </c>
      <c r="B39" s="91" t="s">
        <v>88</v>
      </c>
      <c r="C39" s="100"/>
      <c r="D39" s="101"/>
      <c r="E39" s="98">
        <v>125</v>
      </c>
      <c r="F39" s="95"/>
    </row>
    <row r="40" spans="1:8" ht="13.5" customHeight="1" x14ac:dyDescent="0.25"/>
  </sheetData>
  <mergeCells count="28">
    <mergeCell ref="B38:D38"/>
    <mergeCell ref="E38:F38"/>
    <mergeCell ref="B39:D39"/>
    <mergeCell ref="E39:F39"/>
    <mergeCell ref="B35:D35"/>
    <mergeCell ref="E35:F35"/>
    <mergeCell ref="B36:D36"/>
    <mergeCell ref="E36:F36"/>
    <mergeCell ref="B37:D37"/>
    <mergeCell ref="E37:F37"/>
    <mergeCell ref="C22:D22"/>
    <mergeCell ref="A26:A27"/>
    <mergeCell ref="B33:D33"/>
    <mergeCell ref="E33:F33"/>
    <mergeCell ref="B34:D34"/>
    <mergeCell ref="E34:F34"/>
    <mergeCell ref="C21:D21"/>
    <mergeCell ref="A1:F1"/>
    <mergeCell ref="B6:F6"/>
    <mergeCell ref="B7:F7"/>
    <mergeCell ref="B8:F8"/>
    <mergeCell ref="B9:F9"/>
    <mergeCell ref="A13:F13"/>
    <mergeCell ref="A14:F14"/>
    <mergeCell ref="A18:A19"/>
    <mergeCell ref="C18:D18"/>
    <mergeCell ref="C19:D19"/>
    <mergeCell ref="C20:D20"/>
  </mergeCells>
  <pageMargins left="0.7" right="0.7" top="0.75" bottom="0.75" header="0.3" footer="0.3"/>
  <pageSetup paperSize="9" scale="94" orientation="portrait" r:id="rId1"/>
  <rowBreaks count="1" manualBreakCount="1">
    <brk id="1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4"/>
  <sheetViews>
    <sheetView topLeftCell="A4" zoomScale="90" zoomScaleNormal="90" workbookViewId="0">
      <selection activeCell="I24" sqref="I24"/>
    </sheetView>
  </sheetViews>
  <sheetFormatPr baseColWidth="10" defaultColWidth="12" defaultRowHeight="13.2" x14ac:dyDescent="0.25"/>
  <cols>
    <col min="1" max="1" width="48.77734375" style="2" customWidth="1"/>
    <col min="2" max="8" width="13.6640625" style="7" customWidth="1"/>
    <col min="9" max="9" width="85.77734375" style="7" customWidth="1"/>
    <col min="10" max="16384" width="12" style="8"/>
  </cols>
  <sheetData>
    <row r="1" spans="1:10" s="2" customFormat="1" ht="24" customHeight="1" x14ac:dyDescent="0.25">
      <c r="A1" s="102" t="s">
        <v>83</v>
      </c>
      <c r="B1" s="102"/>
      <c r="C1" s="102"/>
      <c r="D1" s="102"/>
      <c r="E1" s="102"/>
      <c r="F1" s="102"/>
      <c r="G1" s="102"/>
      <c r="H1" s="102"/>
      <c r="I1" s="6"/>
    </row>
    <row r="2" spans="1:10" ht="13.5" customHeight="1" x14ac:dyDescent="0.25">
      <c r="F2" s="55"/>
    </row>
    <row r="3" spans="1:10" ht="52.8" x14ac:dyDescent="0.25">
      <c r="A3" s="3" t="s">
        <v>18</v>
      </c>
      <c r="B3" s="4" t="s">
        <v>26</v>
      </c>
      <c r="C3" s="4" t="s">
        <v>27</v>
      </c>
      <c r="D3" s="4" t="s">
        <v>28</v>
      </c>
      <c r="E3" s="4" t="s">
        <v>29</v>
      </c>
      <c r="F3" s="4" t="s">
        <v>30</v>
      </c>
      <c r="G3" s="4" t="s">
        <v>31</v>
      </c>
      <c r="H3" s="4" t="s">
        <v>32</v>
      </c>
      <c r="I3" s="64"/>
    </row>
    <row r="4" spans="1:10" s="11" customFormat="1" ht="18.75" customHeight="1" x14ac:dyDescent="0.25">
      <c r="A4" s="5" t="s">
        <v>21</v>
      </c>
      <c r="B4" s="44">
        <f>B7</f>
        <v>9500</v>
      </c>
      <c r="C4" s="9"/>
      <c r="D4" s="9"/>
      <c r="E4" s="9"/>
      <c r="F4" s="9">
        <f>SUM(B4:E4)</f>
        <v>9500</v>
      </c>
      <c r="G4" s="9">
        <f t="shared" ref="G4" si="0">+G5+G6+G7</f>
        <v>0</v>
      </c>
      <c r="H4" s="9">
        <f>+F4+G4</f>
        <v>9500</v>
      </c>
      <c r="I4" s="10"/>
    </row>
    <row r="5" spans="1:10" s="11" customFormat="1" ht="25.5" customHeight="1" x14ac:dyDescent="0.25">
      <c r="A5" s="5" t="s">
        <v>22</v>
      </c>
      <c r="B5" s="44"/>
      <c r="C5" s="9"/>
      <c r="D5" s="9"/>
      <c r="E5" s="9"/>
      <c r="F5" s="9">
        <f t="shared" ref="F5:F15" si="1">SUM(B5:E5)</f>
        <v>0</v>
      </c>
      <c r="G5" s="9"/>
      <c r="H5" s="9">
        <f t="shared" ref="H5:H24" si="2">+F5+G5</f>
        <v>0</v>
      </c>
      <c r="I5" s="39"/>
    </row>
    <row r="6" spans="1:10" s="11" customFormat="1" ht="18.75" customHeight="1" x14ac:dyDescent="0.25">
      <c r="A6" s="5" t="s">
        <v>19</v>
      </c>
      <c r="B6" s="44"/>
      <c r="C6" s="9"/>
      <c r="D6" s="9"/>
      <c r="E6" s="9"/>
      <c r="F6" s="9">
        <f t="shared" si="1"/>
        <v>0</v>
      </c>
      <c r="G6" s="9"/>
      <c r="H6" s="9">
        <f t="shared" si="2"/>
        <v>0</v>
      </c>
      <c r="I6" s="10"/>
    </row>
    <row r="7" spans="1:10" s="11" customFormat="1" ht="25.5" customHeight="1" x14ac:dyDescent="0.25">
      <c r="A7" s="45" t="s">
        <v>57</v>
      </c>
      <c r="B7" s="59">
        <v>9500</v>
      </c>
      <c r="C7" s="59"/>
      <c r="D7" s="59"/>
      <c r="E7" s="59"/>
      <c r="F7" s="59">
        <f t="shared" si="1"/>
        <v>9500</v>
      </c>
      <c r="G7" s="59"/>
      <c r="H7" s="59">
        <f t="shared" si="2"/>
        <v>9500</v>
      </c>
      <c r="I7" s="39"/>
      <c r="J7" s="24"/>
    </row>
    <row r="8" spans="1:10" s="11" customFormat="1" ht="18.75" customHeight="1" x14ac:dyDescent="0.25">
      <c r="A8" s="5" t="s">
        <v>56</v>
      </c>
      <c r="B8" s="44"/>
      <c r="C8" s="9"/>
      <c r="D8" s="9"/>
      <c r="E8" s="9"/>
      <c r="F8" s="9">
        <f t="shared" si="1"/>
        <v>0</v>
      </c>
      <c r="G8" s="9"/>
      <c r="H8" s="9">
        <f t="shared" si="2"/>
        <v>0</v>
      </c>
      <c r="I8" s="10"/>
    </row>
    <row r="9" spans="1:10" s="11" customFormat="1" ht="18.75" customHeight="1" x14ac:dyDescent="0.25">
      <c r="A9" s="5" t="s">
        <v>23</v>
      </c>
      <c r="B9" s="44"/>
      <c r="C9" s="9"/>
      <c r="D9" s="9"/>
      <c r="E9" s="9"/>
      <c r="F9" s="9">
        <f t="shared" si="1"/>
        <v>0</v>
      </c>
      <c r="G9" s="9"/>
      <c r="H9" s="9">
        <f t="shared" si="2"/>
        <v>0</v>
      </c>
      <c r="I9" s="10"/>
    </row>
    <row r="10" spans="1:10" s="11" customFormat="1" ht="18.75" customHeight="1" x14ac:dyDescent="0.25">
      <c r="A10" s="5" t="s">
        <v>20</v>
      </c>
      <c r="B10" s="44">
        <v>7510682.5</v>
      </c>
      <c r="C10" s="9"/>
      <c r="D10" s="9"/>
      <c r="E10" s="9"/>
      <c r="F10" s="9">
        <f t="shared" si="1"/>
        <v>7510682.5</v>
      </c>
      <c r="G10" s="9"/>
      <c r="H10" s="9">
        <f t="shared" si="2"/>
        <v>7510682.5</v>
      </c>
      <c r="I10" s="10"/>
    </row>
    <row r="11" spans="1:10" s="11" customFormat="1" ht="18.75" customHeight="1" x14ac:dyDescent="0.25">
      <c r="A11" s="5" t="s">
        <v>62</v>
      </c>
      <c r="B11" s="61">
        <v>3020430</v>
      </c>
      <c r="C11" s="61"/>
      <c r="D11" s="61"/>
      <c r="E11" s="61"/>
      <c r="F11" s="61">
        <f>B11</f>
        <v>3020430</v>
      </c>
      <c r="G11" s="61"/>
      <c r="H11" s="61">
        <f>F11</f>
        <v>3020430</v>
      </c>
      <c r="I11" s="10"/>
    </row>
    <row r="12" spans="1:10" s="11" customFormat="1" ht="32.25" customHeight="1" x14ac:dyDescent="0.25">
      <c r="A12" s="5" t="s">
        <v>24</v>
      </c>
      <c r="B12" s="9"/>
      <c r="C12" s="9"/>
      <c r="D12" s="9"/>
      <c r="E12" s="9"/>
      <c r="F12" s="9">
        <f t="shared" si="1"/>
        <v>0</v>
      </c>
      <c r="G12" s="9"/>
      <c r="H12" s="9">
        <f t="shared" si="2"/>
        <v>0</v>
      </c>
      <c r="I12" s="39"/>
    </row>
    <row r="13" spans="1:10" s="11" customFormat="1" ht="18.75" customHeight="1" x14ac:dyDescent="0.25">
      <c r="A13" s="5" t="s">
        <v>58</v>
      </c>
      <c r="B13" s="9"/>
      <c r="C13" s="9"/>
      <c r="D13" s="9"/>
      <c r="E13" s="9"/>
      <c r="F13" s="9">
        <f t="shared" si="1"/>
        <v>0</v>
      </c>
      <c r="G13" s="9"/>
      <c r="H13" s="9">
        <f t="shared" si="2"/>
        <v>0</v>
      </c>
      <c r="I13" s="10"/>
    </row>
    <row r="14" spans="1:10" s="11" customFormat="1" ht="18.75" customHeight="1" x14ac:dyDescent="0.25">
      <c r="A14" s="5" t="s">
        <v>25</v>
      </c>
      <c r="B14" s="9"/>
      <c r="C14" s="9"/>
      <c r="D14" s="9"/>
      <c r="E14" s="9"/>
      <c r="F14" s="9">
        <f t="shared" si="1"/>
        <v>0</v>
      </c>
      <c r="G14" s="9"/>
      <c r="H14" s="9">
        <f t="shared" si="2"/>
        <v>0</v>
      </c>
      <c r="I14" s="10"/>
    </row>
    <row r="15" spans="1:10" s="11" customFormat="1" ht="18.75" customHeight="1" x14ac:dyDescent="0.25">
      <c r="A15" s="5" t="s">
        <v>59</v>
      </c>
      <c r="B15" s="9"/>
      <c r="C15" s="9"/>
      <c r="D15" s="9"/>
      <c r="E15" s="9"/>
      <c r="F15" s="9">
        <f t="shared" si="1"/>
        <v>0</v>
      </c>
      <c r="G15" s="9"/>
      <c r="H15" s="9">
        <f t="shared" si="2"/>
        <v>0</v>
      </c>
      <c r="I15" s="10"/>
    </row>
    <row r="16" spans="1:10" s="11" customFormat="1" ht="18.75" customHeight="1" x14ac:dyDescent="0.25">
      <c r="A16" s="5" t="s">
        <v>49</v>
      </c>
      <c r="B16" s="9"/>
      <c r="C16" s="9"/>
      <c r="D16" s="9"/>
      <c r="E16" s="9"/>
      <c r="F16" s="9">
        <f t="shared" ref="F16:F24" si="3">SUM(B16:E16)</f>
        <v>0</v>
      </c>
      <c r="G16" s="9"/>
      <c r="H16" s="9">
        <f t="shared" si="2"/>
        <v>0</v>
      </c>
      <c r="I16" s="10"/>
    </row>
    <row r="17" spans="1:10" s="11" customFormat="1" ht="18.75" customHeight="1" x14ac:dyDescent="0.25">
      <c r="A17" s="5" t="s">
        <v>60</v>
      </c>
      <c r="B17" s="9"/>
      <c r="C17" s="9"/>
      <c r="D17" s="9"/>
      <c r="E17" s="9"/>
      <c r="F17" s="9">
        <f t="shared" si="3"/>
        <v>0</v>
      </c>
      <c r="G17" s="9"/>
      <c r="H17" s="9">
        <f t="shared" si="2"/>
        <v>0</v>
      </c>
      <c r="I17" s="40"/>
    </row>
    <row r="18" spans="1:10" s="11" customFormat="1" ht="18.75" customHeight="1" x14ac:dyDescent="0.25">
      <c r="A18" s="5" t="s">
        <v>50</v>
      </c>
      <c r="B18" s="9"/>
      <c r="C18" s="9"/>
      <c r="D18" s="9"/>
      <c r="E18" s="9"/>
      <c r="F18" s="9">
        <f t="shared" si="3"/>
        <v>0</v>
      </c>
      <c r="G18" s="9"/>
      <c r="H18" s="9">
        <f t="shared" si="2"/>
        <v>0</v>
      </c>
      <c r="I18" s="10"/>
      <c r="J18" s="16"/>
    </row>
    <row r="19" spans="1:10" s="18" customFormat="1" ht="18.75" customHeight="1" x14ac:dyDescent="0.25">
      <c r="A19" s="3" t="s">
        <v>51</v>
      </c>
      <c r="B19" s="19">
        <f>B4+B10+B11</f>
        <v>10540612.5</v>
      </c>
      <c r="C19" s="19">
        <f t="shared" ref="C19:E19" si="4">SUM(C8:C18)+C4</f>
        <v>0</v>
      </c>
      <c r="D19" s="19">
        <f t="shared" si="4"/>
        <v>0</v>
      </c>
      <c r="E19" s="19">
        <f t="shared" si="4"/>
        <v>0</v>
      </c>
      <c r="F19" s="19">
        <f t="shared" si="3"/>
        <v>10540612.5</v>
      </c>
      <c r="G19" s="19">
        <f>SUM(G8:G18)+G4</f>
        <v>0</v>
      </c>
      <c r="H19" s="19">
        <f t="shared" si="2"/>
        <v>10540612.5</v>
      </c>
      <c r="I19" s="17"/>
    </row>
    <row r="20" spans="1:10" s="11" customFormat="1" ht="18.75" customHeight="1" x14ac:dyDescent="0.25">
      <c r="A20" s="5" t="s">
        <v>61</v>
      </c>
      <c r="B20" s="20">
        <v>2231508.5</v>
      </c>
      <c r="C20" s="20"/>
      <c r="D20" s="20"/>
      <c r="E20" s="20"/>
      <c r="F20" s="20">
        <f t="shared" si="3"/>
        <v>2231508.5</v>
      </c>
      <c r="G20" s="20"/>
      <c r="H20" s="20">
        <f t="shared" si="2"/>
        <v>2231508.5</v>
      </c>
      <c r="I20" s="10"/>
    </row>
    <row r="21" spans="1:10" s="11" customFormat="1" ht="18.75" customHeight="1" x14ac:dyDescent="0.25">
      <c r="A21" s="5" t="s">
        <v>52</v>
      </c>
      <c r="B21" s="20"/>
      <c r="C21" s="20"/>
      <c r="D21" s="20"/>
      <c r="E21" s="20"/>
      <c r="F21" s="20">
        <f t="shared" si="3"/>
        <v>0</v>
      </c>
      <c r="G21" s="20"/>
      <c r="H21" s="20">
        <f t="shared" si="2"/>
        <v>0</v>
      </c>
      <c r="I21" s="10"/>
    </row>
    <row r="22" spans="1:10" s="11" customFormat="1" ht="18.75" customHeight="1" x14ac:dyDescent="0.25">
      <c r="A22" s="5" t="s">
        <v>53</v>
      </c>
      <c r="B22" s="20">
        <v>450556</v>
      </c>
      <c r="C22" s="20"/>
      <c r="D22" s="20"/>
      <c r="E22" s="20"/>
      <c r="F22" s="20">
        <f t="shared" si="3"/>
        <v>450556</v>
      </c>
      <c r="G22" s="20"/>
      <c r="H22" s="20">
        <f t="shared" si="2"/>
        <v>450556</v>
      </c>
      <c r="I22" s="10"/>
    </row>
    <row r="23" spans="1:10" s="18" customFormat="1" ht="18.75" customHeight="1" x14ac:dyDescent="0.25">
      <c r="A23" s="3" t="s">
        <v>54</v>
      </c>
      <c r="B23" s="19">
        <f>SUM(B20:B22)</f>
        <v>2682064.5</v>
      </c>
      <c r="C23" s="19">
        <f t="shared" ref="C23:E23" si="5">SUM(C20:C22)</f>
        <v>0</v>
      </c>
      <c r="D23" s="19">
        <f t="shared" si="5"/>
        <v>0</v>
      </c>
      <c r="E23" s="19">
        <f t="shared" si="5"/>
        <v>0</v>
      </c>
      <c r="F23" s="19">
        <f t="shared" si="3"/>
        <v>2682064.5</v>
      </c>
      <c r="G23" s="19">
        <f>SUM(G20:G22)</f>
        <v>0</v>
      </c>
      <c r="H23" s="19">
        <f t="shared" si="2"/>
        <v>2682064.5</v>
      </c>
      <c r="I23" s="17"/>
    </row>
    <row r="24" spans="1:10" s="18" customFormat="1" ht="18.75" customHeight="1" x14ac:dyDescent="0.25">
      <c r="A24" s="22" t="s">
        <v>55</v>
      </c>
      <c r="B24" s="23">
        <f>+B19+B23</f>
        <v>13222677</v>
      </c>
      <c r="C24" s="23">
        <f t="shared" ref="C24:E24" si="6">+C19+C23</f>
        <v>0</v>
      </c>
      <c r="D24" s="23">
        <f t="shared" si="6"/>
        <v>0</v>
      </c>
      <c r="E24" s="23">
        <f t="shared" si="6"/>
        <v>0</v>
      </c>
      <c r="F24" s="23">
        <f t="shared" si="3"/>
        <v>13222677</v>
      </c>
      <c r="G24" s="23">
        <f>+G19+G23</f>
        <v>0</v>
      </c>
      <c r="H24" s="23">
        <f t="shared" si="2"/>
        <v>13222677</v>
      </c>
      <c r="I24" s="17"/>
    </row>
  </sheetData>
  <mergeCells count="1">
    <mergeCell ref="A1:H1"/>
  </mergeCells>
  <printOptions horizontalCentered="1" verticalCentered="1"/>
  <pageMargins left="0.70866141732283472" right="0.70866141732283472" top="0.74803149606299213" bottom="0.55118110236220474"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1"/>
  <sheetViews>
    <sheetView workbookViewId="0">
      <selection activeCell="E14" sqref="E14"/>
    </sheetView>
  </sheetViews>
  <sheetFormatPr baseColWidth="10" defaultColWidth="9.33203125" defaultRowHeight="13.2" x14ac:dyDescent="0.25"/>
  <cols>
    <col min="1" max="1" width="24.77734375" style="1" customWidth="1"/>
    <col min="2" max="2" width="21.21875" style="1" customWidth="1"/>
    <col min="3" max="3" width="14.6640625" style="1" customWidth="1"/>
    <col min="4" max="4" width="18.6640625" style="1" customWidth="1"/>
    <col min="5" max="5" width="15.21875" style="1" customWidth="1"/>
    <col min="6" max="6" width="38.44140625" style="1" customWidth="1"/>
    <col min="7" max="16384" width="9.33203125" style="1"/>
  </cols>
  <sheetData>
    <row r="1" spans="1:6" ht="24" customHeight="1" x14ac:dyDescent="0.25">
      <c r="A1" s="103" t="s">
        <v>84</v>
      </c>
      <c r="B1" s="104"/>
      <c r="C1" s="104"/>
      <c r="D1" s="104"/>
      <c r="E1" s="105"/>
    </row>
    <row r="2" spans="1:6" ht="14.1" customHeight="1" x14ac:dyDescent="0.25"/>
    <row r="3" spans="1:6" ht="14.1" customHeight="1" x14ac:dyDescent="0.25">
      <c r="A3" s="1" t="s">
        <v>35</v>
      </c>
      <c r="D3" s="55"/>
    </row>
    <row r="4" spans="1:6" ht="14.1" customHeight="1" x14ac:dyDescent="0.25"/>
    <row r="5" spans="1:6" s="12" customFormat="1" ht="28.5" customHeight="1" x14ac:dyDescent="0.25">
      <c r="A5" s="106" t="s">
        <v>36</v>
      </c>
      <c r="B5" s="107"/>
      <c r="C5" s="108"/>
      <c r="D5" s="4" t="s">
        <v>34</v>
      </c>
      <c r="E5" s="64"/>
    </row>
    <row r="6" spans="1:6" s="2" customFormat="1" ht="28.5" customHeight="1" x14ac:dyDescent="0.25">
      <c r="A6" s="109" t="s">
        <v>37</v>
      </c>
      <c r="B6" s="110"/>
      <c r="C6" s="111"/>
      <c r="D6" s="13">
        <v>0</v>
      </c>
      <c r="E6" s="56"/>
      <c r="F6" s="57"/>
    </row>
    <row r="7" spans="1:6" s="2" customFormat="1" ht="28.5" customHeight="1" x14ac:dyDescent="0.25">
      <c r="A7" s="112" t="s">
        <v>38</v>
      </c>
      <c r="B7" s="113"/>
      <c r="C7" s="114"/>
      <c r="D7" s="60">
        <v>150000</v>
      </c>
      <c r="E7" s="46"/>
    </row>
    <row r="8" spans="1:6" s="2" customFormat="1" ht="28.5" customHeight="1" x14ac:dyDescent="0.25">
      <c r="A8" s="109" t="s">
        <v>39</v>
      </c>
      <c r="B8" s="110"/>
      <c r="C8" s="111"/>
      <c r="D8" s="43"/>
    </row>
    <row r="9" spans="1:6" s="2" customFormat="1" ht="28.5" customHeight="1" x14ac:dyDescent="0.25">
      <c r="A9" s="112" t="s">
        <v>40</v>
      </c>
      <c r="B9" s="113"/>
      <c r="C9" s="114"/>
      <c r="D9" s="60">
        <f>370000+8109589.07</f>
        <v>8479589.0700000003</v>
      </c>
      <c r="F9" s="47"/>
    </row>
    <row r="10" spans="1:6" s="2" customFormat="1" ht="28.5" customHeight="1" x14ac:dyDescent="0.25">
      <c r="A10" s="109" t="s">
        <v>41</v>
      </c>
      <c r="B10" s="110"/>
      <c r="C10" s="111"/>
      <c r="D10" s="13"/>
      <c r="E10" s="6"/>
    </row>
    <row r="11" spans="1:6" s="2" customFormat="1" ht="28.5" customHeight="1" x14ac:dyDescent="0.25">
      <c r="A11" s="109" t="s">
        <v>42</v>
      </c>
      <c r="B11" s="110"/>
      <c r="C11" s="111"/>
      <c r="D11" s="43">
        <v>4400000</v>
      </c>
      <c r="E11" s="46"/>
      <c r="F11" s="6"/>
    </row>
    <row r="12" spans="1:6" s="2" customFormat="1" ht="40.049999999999997" customHeight="1" x14ac:dyDescent="0.25">
      <c r="A12" s="115" t="s">
        <v>43</v>
      </c>
      <c r="B12" s="116"/>
      <c r="C12" s="117"/>
      <c r="D12" s="21">
        <f>SUM(D6:D11)</f>
        <v>13029589.07</v>
      </c>
      <c r="E12" s="6"/>
      <c r="F12" s="6"/>
    </row>
    <row r="13" spans="1:6" ht="13.5" customHeight="1" x14ac:dyDescent="0.25"/>
    <row r="14" spans="1:6" s="2" customFormat="1" ht="13.5" customHeight="1" x14ac:dyDescent="0.25">
      <c r="A14" s="2" t="s">
        <v>44</v>
      </c>
    </row>
    <row r="15" spans="1:6" s="2" customFormat="1" ht="13.5" customHeight="1" x14ac:dyDescent="0.25"/>
    <row r="16" spans="1:6" s="12" customFormat="1" ht="28.5" customHeight="1" x14ac:dyDescent="0.25">
      <c r="A16" s="118" t="s">
        <v>33</v>
      </c>
      <c r="B16" s="107"/>
      <c r="C16" s="108"/>
      <c r="D16" s="4" t="s">
        <v>34</v>
      </c>
    </row>
    <row r="17" spans="1:5" s="2" customFormat="1" ht="28.5" customHeight="1" x14ac:dyDescent="0.25">
      <c r="A17" s="109" t="s">
        <v>45</v>
      </c>
      <c r="B17" s="110"/>
      <c r="C17" s="111"/>
      <c r="D17" s="43">
        <v>0</v>
      </c>
    </row>
    <row r="18" spans="1:5" s="2" customFormat="1" ht="28.5" customHeight="1" x14ac:dyDescent="0.25">
      <c r="A18" s="109" t="s">
        <v>46</v>
      </c>
      <c r="B18" s="110"/>
      <c r="C18" s="111"/>
      <c r="D18" s="43"/>
    </row>
    <row r="19" spans="1:5" s="2" customFormat="1" ht="28.5" customHeight="1" x14ac:dyDescent="0.25">
      <c r="A19" s="115" t="s">
        <v>47</v>
      </c>
      <c r="B19" s="116"/>
      <c r="C19" s="117"/>
      <c r="D19" s="21">
        <f>+D17+D18</f>
        <v>0</v>
      </c>
      <c r="E19" s="6"/>
    </row>
    <row r="20" spans="1:5" x14ac:dyDescent="0.25">
      <c r="E20" s="25"/>
    </row>
    <row r="21" spans="1:5" x14ac:dyDescent="0.25">
      <c r="D21" s="25"/>
    </row>
  </sheetData>
  <mergeCells count="13">
    <mergeCell ref="A12:C12"/>
    <mergeCell ref="A18:C18"/>
    <mergeCell ref="A19:C19"/>
    <mergeCell ref="A9:C9"/>
    <mergeCell ref="A10:C10"/>
    <mergeCell ref="A11:C11"/>
    <mergeCell ref="A16:C16"/>
    <mergeCell ref="A17:C17"/>
    <mergeCell ref="A1:E1"/>
    <mergeCell ref="A5:C5"/>
    <mergeCell ref="A6:C6"/>
    <mergeCell ref="A7:C7"/>
    <mergeCell ref="A8:C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Portada</vt:lpstr>
      <vt:lpstr>1 Actividades nº1</vt:lpstr>
      <vt:lpstr>2 RecursosEco a Emplear</vt:lpstr>
      <vt:lpstr>3 RecursosEco a Obtener</vt:lpstr>
      <vt:lpstr>'1 Actividades nº1'!Área_de_impresión</vt:lpstr>
      <vt:lpstr>'2 RecursosEco a Emplear'!Área_de_impresión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Disposición 18458 del BOE núm. 283 de 2011</dc:title>
  <dc:subject>BOE-A-2011-18458</dc:subject>
  <dc:creator>Consultoría de Fundaciones, S.L.</dc:creator>
  <cp:keywords>DECRETO 1491/2011 de 24/10/2011;MINISTERIO DE ECONOMÍA Y HACIENDA;BOE-A-2011-18458;BOE 283 de 2011;18458;24/11/2011</cp:keywords>
  <cp:lastModifiedBy>Dirección</cp:lastModifiedBy>
  <cp:lastPrinted>2013-11-28T13:53:22Z</cp:lastPrinted>
  <dcterms:created xsi:type="dcterms:W3CDTF">2012-10-24T22:11:35Z</dcterms:created>
  <dcterms:modified xsi:type="dcterms:W3CDTF">2024-11-13T14:01:29Z</dcterms:modified>
</cp:coreProperties>
</file>